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6AE219C-7A8A-473A-80E0-69565BC84F67}" xr6:coauthVersionLast="37" xr6:coauthVersionMax="37" xr10:uidLastSave="{00000000-0000-0000-0000-000000000000}"/>
  <bookViews>
    <workbookView xWindow="0" yWindow="0" windowWidth="28800" windowHeight="12225" xr2:uid="{3542CF85-2323-4291-B732-9845F4F0C63C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D32" i="1"/>
  <c r="D27" i="1"/>
  <c r="D22" i="1" s="1"/>
  <c r="D26" i="1"/>
  <c r="D23" i="1"/>
  <c r="D13" i="1"/>
  <c r="D12" i="1" s="1"/>
  <c r="D28" i="1" l="1"/>
</calcChain>
</file>

<file path=xl/sharedStrings.xml><?xml version="1.0" encoding="utf-8"?>
<sst xmlns="http://schemas.openxmlformats.org/spreadsheetml/2006/main" count="85" uniqueCount="48">
  <si>
    <r>
      <t>Հավելված</t>
    </r>
    <r>
      <rPr>
        <i/>
        <sz val="10"/>
        <color theme="1"/>
        <rFont val="Sylfaen"/>
        <family val="1"/>
      </rPr>
      <t xml:space="preserve">                                                                                                                                                                                                  Հաստատված է</t>
    </r>
    <r>
      <rPr>
        <b/>
        <sz val="10"/>
        <color theme="1"/>
        <rFont val="Sylfaen"/>
        <family val="1"/>
      </rPr>
      <t xml:space="preserve"> </t>
    </r>
  </si>
  <si>
    <t>Արմքոմ ՍՊԸ 1-ին եռամսյակ 2024թ.</t>
  </si>
  <si>
    <t>ՀՀ հանրային ծառայությունները                                                                                                                          կարգավորող հանձնաժողովի</t>
  </si>
  <si>
    <t>2012 թվականի հոկտեմբերի 31-ի                                                                                                                                                                                       N 413-Ն որոշմամբ</t>
  </si>
  <si>
    <r>
      <rPr>
        <b/>
        <i/>
        <sz val="10"/>
        <color theme="1"/>
        <rFont val="Sylfaen"/>
        <family val="1"/>
      </rPr>
      <t xml:space="preserve">         </t>
    </r>
    <r>
      <rPr>
        <b/>
        <i/>
        <u/>
        <sz val="10"/>
        <color theme="1"/>
        <rFont val="Sylfaen"/>
        <family val="1"/>
      </rPr>
      <t xml:space="preserve"> Ձև</t>
    </r>
  </si>
  <si>
    <t>Տեղեկատվություն հիմնական տեխնիկատնտեսական ցուցանիշների վերաբերյալ</t>
  </si>
  <si>
    <t>Ցուցանիշները</t>
  </si>
  <si>
    <t>Չափման միավոր</t>
  </si>
  <si>
    <t>Գումար</t>
  </si>
  <si>
    <t>Գործառնական եկամուտներ, այդ թվում`</t>
  </si>
  <si>
    <t>հազ. դրամ</t>
  </si>
  <si>
    <t>1)</t>
  </si>
  <si>
    <t>հանրային էլեկտրոնային հաղորդակցության ցանցի ծառայություններից</t>
  </si>
  <si>
    <t>ա.</t>
  </si>
  <si>
    <t>ձայնային ծառայություններից</t>
  </si>
  <si>
    <t>բ.</t>
  </si>
  <si>
    <t>ինտերնետ հասանելիության ծառայություններից</t>
  </si>
  <si>
    <t>գ.</t>
  </si>
  <si>
    <t>այլ ծառայություններից</t>
  </si>
  <si>
    <t>2)</t>
  </si>
  <si>
    <t>փոխկապակցման և կապուղիների վարձակալությամբ տրամադրելու ծառայություններից</t>
  </si>
  <si>
    <t>3)</t>
  </si>
  <si>
    <t>բաժանորդային սարքավորումների և աքսեսուարների վաճառքից</t>
  </si>
  <si>
    <t>4)</t>
  </si>
  <si>
    <t>այլ գործառնական եկամուտներ</t>
  </si>
  <si>
    <t>Ոչ գործառնական եկամուտներ/(ծախսեր)</t>
  </si>
  <si>
    <t>Կապիտալ ծախսեր (CAPEX)</t>
  </si>
  <si>
    <t>Գործառնական ծախսեր (OPEX), այդ թվում՝</t>
  </si>
  <si>
    <t>փոխկապակցման և կապուղիների վարձակալման ծախսեր</t>
  </si>
  <si>
    <t>գովազդային և մարքեթինգային ծախսեր</t>
  </si>
  <si>
    <t>դիլերային միջնորդավճարներ</t>
  </si>
  <si>
    <t>աշխատավարձ և հատուցումներ</t>
  </si>
  <si>
    <t>5)</t>
  </si>
  <si>
    <t>այլ գործառնական ծախսեր</t>
  </si>
  <si>
    <t>Գործառնական շահույթը, մինչև հիմնական միջոցների և ոչ նյութական ակտիվների ամորտիզացիայի հաշվարկումը (OIBDA)</t>
  </si>
  <si>
    <t>Հիմնական միջոցների ամորտիզացիա և ոչ նյութական ակտիվների ամորտիզացիա</t>
  </si>
  <si>
    <t>Շահույթ հարկումից առաջ</t>
  </si>
  <si>
    <t>Շահույթ հարկումից հետո</t>
  </si>
  <si>
    <t>Հանրային էլեկտրոնային հաղորդակցության ցանցի բաժանորդների քանակ</t>
  </si>
  <si>
    <t>բաժանորդ</t>
  </si>
  <si>
    <t>ձայնային ծառայություններից օգտվող բաժանորդներ</t>
  </si>
  <si>
    <t>ինտերնետ հասանելիության ծառայություններից օգտվող բաժանորդներ</t>
  </si>
  <si>
    <t>Հանրային էլեկտրոնային հաղորդակցության ցանցի ծառայությունների վաճառքից մեկ բաժանորդին ընկնող միջին ամսական հասույթ</t>
  </si>
  <si>
    <t>դրամ</t>
  </si>
  <si>
    <t>Հանրային էլեկտրոնային հաղորդակցության ցանցի մեկ բաժանորդին ընկնող միջին ամսական տրաֆիկ</t>
  </si>
  <si>
    <t>րոպե</t>
  </si>
  <si>
    <t>ՄԲ</t>
  </si>
  <si>
    <t>1. Աղյուսակի 1-6-րդ և 9-11-րդ կետերի տեղեկատվությունը հրապարակվում է յուրաքանչյուր եռամսյակի համար` մինչև տվյալ եռամսյակին հաջորդող երկրորդ ամսվա 15-ը:
2. Աղյուսակի 7-րդ և 8-րդ կետերի տեղեկատվությունը հրապարակվում է յուրաքանչյուր տարվա համար` մինչև տվյալ տարվան հաջորդող տարվա ապրիլի 30-ը:
3. Սույն աղյուսակում «բաժանորդ» հասկացությունը սահմանվում է որպես հանրային էլեկտրոնային հաղորդակցության ցանցի լիցենզիա ունեցող անձանց հետ ծառայությունների մատուցման պայմանագիր կնքած անձ:
4. Բոլոր գումարները նշվում են առանց ավելացված արժեքի հարկի: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</si>
</sst>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Sylfaen"/>
      <family val="1"/>
    </font>
    <font>
      <b/>
      <sz val="10"/>
      <color theme="1"/>
      <name val="Sylfaen"/>
      <family val="1"/>
    </font>
    <font>
      <i/>
      <sz val="10"/>
      <color theme="1"/>
      <name val="Sylfaen"/>
      <family val="1"/>
    </font>
    <font>
      <b/>
      <sz val="11"/>
      <color theme="1"/>
      <name val="Sylfaen"/>
      <family val="1"/>
    </font>
    <font>
      <b/>
      <i/>
      <u/>
      <sz val="10"/>
      <color theme="1"/>
      <name val="Sylfaen"/>
      <family val="1"/>
    </font>
    <font>
      <b/>
      <i/>
      <sz val="10"/>
      <color theme="1"/>
      <name val="Sylfaen"/>
      <family val="1"/>
    </font>
    <font>
      <b/>
      <i/>
      <sz val="11"/>
      <color theme="1"/>
      <name val="Sylfaen"/>
      <family val="1"/>
    </font>
    <font>
      <sz val="10"/>
      <color theme="1"/>
      <name val="Sylfaen"/>
      <family val="1"/>
    </font>
    <font>
      <sz val="11"/>
      <color rgb="FF000000"/>
      <name val="Sylfaen"/>
      <family val="1"/>
    </font>
    <font>
      <sz val="10"/>
      <color rgb="FF000000"/>
      <name val="Sylfaen"/>
      <family val="1"/>
    </font>
    <font>
      <i/>
      <sz val="11"/>
      <color theme="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164" fontId="7" fillId="0" borderId="1" xfId="0" applyNumberFormat="1" applyFont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vertical="center"/>
    </xf>
    <xf numFmtId="0" fontId="10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38250-2A12-4595-B358-18FBA7E762CB}">
  <dimension ref="A2:D41"/>
  <sheetViews>
    <sheetView tabSelected="1" workbookViewId="0">
      <selection sqref="A1:XFD1048576"/>
    </sheetView>
  </sheetViews>
  <sheetFormatPr defaultRowHeight="15" x14ac:dyDescent="0.25"/>
  <cols>
    <col min="1" max="1" width="3.42578125" style="1" customWidth="1"/>
    <col min="2" max="2" width="65.5703125" style="1" customWidth="1"/>
    <col min="3" max="3" width="12.28515625" style="1" customWidth="1"/>
    <col min="4" max="4" width="17" style="1" customWidth="1"/>
    <col min="5" max="16384" width="9.140625" style="1"/>
  </cols>
  <sheetData>
    <row r="2" spans="1:4" ht="30" customHeight="1" x14ac:dyDescent="0.25">
      <c r="C2" s="2" t="s">
        <v>0</v>
      </c>
      <c r="D2" s="2"/>
    </row>
    <row r="3" spans="1:4" ht="32.25" customHeight="1" x14ac:dyDescent="0.25">
      <c r="B3" s="3" t="s">
        <v>1</v>
      </c>
      <c r="C3" s="4" t="s">
        <v>2</v>
      </c>
      <c r="D3" s="4"/>
    </row>
    <row r="4" spans="1:4" ht="32.25" customHeight="1" x14ac:dyDescent="0.25">
      <c r="C4" s="4" t="s">
        <v>3</v>
      </c>
      <c r="D4" s="4"/>
    </row>
    <row r="5" spans="1:4" ht="15" customHeight="1" x14ac:dyDescent="0.25">
      <c r="C5" s="5"/>
      <c r="D5" s="5"/>
    </row>
    <row r="6" spans="1:4" x14ac:dyDescent="0.25">
      <c r="C6" s="5"/>
      <c r="D6" s="6" t="s">
        <v>4</v>
      </c>
    </row>
    <row r="7" spans="1:4" ht="15" customHeight="1" x14ac:dyDescent="0.25">
      <c r="C7" s="5"/>
      <c r="D7" s="7"/>
    </row>
    <row r="8" spans="1:4" ht="15" customHeight="1" x14ac:dyDescent="0.25">
      <c r="C8" s="5"/>
      <c r="D8" s="7"/>
    </row>
    <row r="9" spans="1:4" ht="33.75" customHeight="1" x14ac:dyDescent="0.25">
      <c r="A9" s="8" t="s">
        <v>5</v>
      </c>
      <c r="B9" s="8"/>
      <c r="C9" s="8"/>
      <c r="D9" s="8"/>
    </row>
    <row r="11" spans="1:4" s="12" customFormat="1" ht="30" x14ac:dyDescent="0.25">
      <c r="A11" s="9"/>
      <c r="B11" s="10" t="s">
        <v>6</v>
      </c>
      <c r="C11" s="11" t="s">
        <v>7</v>
      </c>
      <c r="D11" s="11" t="s">
        <v>8</v>
      </c>
    </row>
    <row r="12" spans="1:4" ht="18.75" customHeight="1" x14ac:dyDescent="0.25">
      <c r="A12" s="13">
        <v>1</v>
      </c>
      <c r="B12" s="14" t="s">
        <v>9</v>
      </c>
      <c r="C12" s="9" t="s">
        <v>10</v>
      </c>
      <c r="D12" s="15">
        <f>+D13+D17+D18+D19</f>
        <v>25094</v>
      </c>
    </row>
    <row r="13" spans="1:4" x14ac:dyDescent="0.25">
      <c r="A13" s="16" t="s">
        <v>11</v>
      </c>
      <c r="B13" s="9" t="s">
        <v>12</v>
      </c>
      <c r="C13" s="9" t="s">
        <v>10</v>
      </c>
      <c r="D13" s="17">
        <f>+D15</f>
        <v>25020</v>
      </c>
    </row>
    <row r="14" spans="1:4" x14ac:dyDescent="0.25">
      <c r="A14" s="16" t="s">
        <v>13</v>
      </c>
      <c r="B14" s="9" t="s">
        <v>14</v>
      </c>
      <c r="C14" s="9" t="s">
        <v>10</v>
      </c>
      <c r="D14" s="17"/>
    </row>
    <row r="15" spans="1:4" x14ac:dyDescent="0.25">
      <c r="A15" s="16" t="s">
        <v>15</v>
      </c>
      <c r="B15" s="9" t="s">
        <v>16</v>
      </c>
      <c r="C15" s="9" t="s">
        <v>10</v>
      </c>
      <c r="D15" s="17">
        <v>25020</v>
      </c>
    </row>
    <row r="16" spans="1:4" x14ac:dyDescent="0.25">
      <c r="A16" s="16" t="s">
        <v>17</v>
      </c>
      <c r="B16" s="9" t="s">
        <v>18</v>
      </c>
      <c r="C16" s="9" t="s">
        <v>10</v>
      </c>
      <c r="D16" s="17"/>
    </row>
    <row r="17" spans="1:4" ht="30" x14ac:dyDescent="0.25">
      <c r="A17" s="16" t="s">
        <v>19</v>
      </c>
      <c r="B17" s="18" t="s">
        <v>20</v>
      </c>
      <c r="C17" s="9" t="s">
        <v>10</v>
      </c>
      <c r="D17" s="17"/>
    </row>
    <row r="18" spans="1:4" x14ac:dyDescent="0.25">
      <c r="A18" s="16" t="s">
        <v>21</v>
      </c>
      <c r="B18" s="9" t="s">
        <v>22</v>
      </c>
      <c r="C18" s="9" t="s">
        <v>10</v>
      </c>
      <c r="D18" s="17"/>
    </row>
    <row r="19" spans="1:4" x14ac:dyDescent="0.25">
      <c r="A19" s="16" t="s">
        <v>23</v>
      </c>
      <c r="B19" s="9" t="s">
        <v>24</v>
      </c>
      <c r="C19" s="9" t="s">
        <v>10</v>
      </c>
      <c r="D19" s="17">
        <v>74</v>
      </c>
    </row>
    <row r="20" spans="1:4" x14ac:dyDescent="0.25">
      <c r="A20" s="13">
        <v>2</v>
      </c>
      <c r="B20" s="14" t="s">
        <v>25</v>
      </c>
      <c r="C20" s="9" t="s">
        <v>10</v>
      </c>
      <c r="D20" s="17"/>
    </row>
    <row r="21" spans="1:4" x14ac:dyDescent="0.25">
      <c r="A21" s="13">
        <v>3</v>
      </c>
      <c r="B21" s="14" t="s">
        <v>26</v>
      </c>
      <c r="C21" s="9" t="s">
        <v>10</v>
      </c>
      <c r="D21" s="17"/>
    </row>
    <row r="22" spans="1:4" x14ac:dyDescent="0.25">
      <c r="A22" s="13">
        <v>4</v>
      </c>
      <c r="B22" s="14" t="s">
        <v>27</v>
      </c>
      <c r="C22" s="9" t="s">
        <v>10</v>
      </c>
      <c r="D22" s="19">
        <f>+D23+D24+D25+D26+D27</f>
        <v>-9186</v>
      </c>
    </row>
    <row r="23" spans="1:4" x14ac:dyDescent="0.25">
      <c r="A23" s="16" t="s">
        <v>11</v>
      </c>
      <c r="B23" s="20" t="s">
        <v>28</v>
      </c>
      <c r="C23" s="9" t="s">
        <v>10</v>
      </c>
      <c r="D23" s="21">
        <f>-51-126</f>
        <v>-177</v>
      </c>
    </row>
    <row r="24" spans="1:4" x14ac:dyDescent="0.25">
      <c r="A24" s="16" t="s">
        <v>19</v>
      </c>
      <c r="B24" s="9" t="s">
        <v>29</v>
      </c>
      <c r="C24" s="9" t="s">
        <v>10</v>
      </c>
      <c r="D24" s="21">
        <v>-197</v>
      </c>
    </row>
    <row r="25" spans="1:4" x14ac:dyDescent="0.25">
      <c r="A25" s="22" t="s">
        <v>21</v>
      </c>
      <c r="B25" s="9" t="s">
        <v>30</v>
      </c>
      <c r="C25" s="9" t="s">
        <v>10</v>
      </c>
      <c r="D25" s="21">
        <v>-726</v>
      </c>
    </row>
    <row r="26" spans="1:4" x14ac:dyDescent="0.25">
      <c r="A26" s="16" t="s">
        <v>23</v>
      </c>
      <c r="B26" s="9" t="s">
        <v>31</v>
      </c>
      <c r="C26" s="9" t="s">
        <v>10</v>
      </c>
      <c r="D26" s="21">
        <f>-1068-1068-964</f>
        <v>-3100</v>
      </c>
    </row>
    <row r="27" spans="1:4" x14ac:dyDescent="0.25">
      <c r="A27" s="16" t="s">
        <v>32</v>
      </c>
      <c r="B27" s="9" t="s">
        <v>33</v>
      </c>
      <c r="C27" s="9" t="s">
        <v>10</v>
      </c>
      <c r="D27" s="21">
        <f>-1286-99-3601</f>
        <v>-4986</v>
      </c>
    </row>
    <row r="28" spans="1:4" ht="45" x14ac:dyDescent="0.25">
      <c r="A28" s="13">
        <v>5</v>
      </c>
      <c r="B28" s="23" t="s">
        <v>34</v>
      </c>
      <c r="C28" s="9" t="s">
        <v>10</v>
      </c>
      <c r="D28" s="15">
        <f>+D12+D20+D22</f>
        <v>15908</v>
      </c>
    </row>
    <row r="29" spans="1:4" ht="30" x14ac:dyDescent="0.25">
      <c r="A29" s="13">
        <v>6</v>
      </c>
      <c r="B29" s="24" t="s">
        <v>35</v>
      </c>
      <c r="C29" s="9" t="s">
        <v>10</v>
      </c>
      <c r="D29" s="15"/>
    </row>
    <row r="30" spans="1:4" x14ac:dyDescent="0.25">
      <c r="A30" s="13">
        <v>7</v>
      </c>
      <c r="B30" s="14" t="s">
        <v>36</v>
      </c>
      <c r="C30" s="9" t="s">
        <v>10</v>
      </c>
      <c r="D30" s="15"/>
    </row>
    <row r="31" spans="1:4" x14ac:dyDescent="0.25">
      <c r="A31" s="13">
        <v>8</v>
      </c>
      <c r="B31" s="14" t="s">
        <v>37</v>
      </c>
      <c r="C31" s="9" t="s">
        <v>10</v>
      </c>
      <c r="D31" s="15"/>
    </row>
    <row r="32" spans="1:4" ht="30" x14ac:dyDescent="0.25">
      <c r="A32" s="13">
        <v>9</v>
      </c>
      <c r="B32" s="24" t="s">
        <v>38</v>
      </c>
      <c r="C32" s="9" t="s">
        <v>39</v>
      </c>
      <c r="D32" s="15">
        <f>+D33+D34</f>
        <v>2105</v>
      </c>
    </row>
    <row r="33" spans="1:4" x14ac:dyDescent="0.25">
      <c r="A33" s="16" t="s">
        <v>11</v>
      </c>
      <c r="B33" s="25" t="s">
        <v>40</v>
      </c>
      <c r="C33" s="9" t="s">
        <v>39</v>
      </c>
      <c r="D33" s="17"/>
    </row>
    <row r="34" spans="1:4" x14ac:dyDescent="0.25">
      <c r="A34" s="16" t="s">
        <v>19</v>
      </c>
      <c r="B34" s="25" t="s">
        <v>41</v>
      </c>
      <c r="C34" s="9" t="s">
        <v>39</v>
      </c>
      <c r="D34" s="17">
        <v>2105</v>
      </c>
    </row>
    <row r="35" spans="1:4" ht="45" x14ac:dyDescent="0.25">
      <c r="A35" s="13">
        <v>10</v>
      </c>
      <c r="B35" s="24" t="s">
        <v>42</v>
      </c>
      <c r="C35" s="9" t="s">
        <v>43</v>
      </c>
      <c r="D35" s="15">
        <f>+D37</f>
        <v>3962</v>
      </c>
    </row>
    <row r="36" spans="1:4" x14ac:dyDescent="0.25">
      <c r="A36" s="16" t="s">
        <v>11</v>
      </c>
      <c r="B36" s="25" t="s">
        <v>40</v>
      </c>
      <c r="C36" s="9" t="s">
        <v>43</v>
      </c>
      <c r="D36" s="17"/>
    </row>
    <row r="37" spans="1:4" x14ac:dyDescent="0.25">
      <c r="A37" s="16" t="s">
        <v>19</v>
      </c>
      <c r="B37" s="25" t="s">
        <v>41</v>
      </c>
      <c r="C37" s="9" t="s">
        <v>43</v>
      </c>
      <c r="D37" s="17">
        <v>3962</v>
      </c>
    </row>
    <row r="38" spans="1:4" ht="30" x14ac:dyDescent="0.25">
      <c r="A38" s="13">
        <v>11</v>
      </c>
      <c r="B38" s="24" t="s">
        <v>44</v>
      </c>
      <c r="C38" s="9"/>
      <c r="D38" s="15"/>
    </row>
    <row r="39" spans="1:4" x14ac:dyDescent="0.25">
      <c r="A39" s="16" t="s">
        <v>11</v>
      </c>
      <c r="B39" s="25" t="s">
        <v>40</v>
      </c>
      <c r="C39" s="9" t="s">
        <v>45</v>
      </c>
      <c r="D39" s="17"/>
    </row>
    <row r="40" spans="1:4" x14ac:dyDescent="0.25">
      <c r="A40" s="16" t="s">
        <v>19</v>
      </c>
      <c r="B40" s="25" t="s">
        <v>41</v>
      </c>
      <c r="C40" s="9" t="s">
        <v>46</v>
      </c>
      <c r="D40" s="17">
        <v>2500</v>
      </c>
    </row>
    <row r="41" spans="1:4" ht="154.5" customHeight="1" x14ac:dyDescent="0.25">
      <c r="A41" s="26" t="s">
        <v>47</v>
      </c>
      <c r="B41" s="26"/>
      <c r="C41" s="26"/>
      <c r="D41" s="26"/>
    </row>
  </sheetData>
  <mergeCells count="5">
    <mergeCell ref="C2:D2"/>
    <mergeCell ref="C3:D3"/>
    <mergeCell ref="C4:D4"/>
    <mergeCell ref="A9:D9"/>
    <mergeCell ref="A41:D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dcterms:created xsi:type="dcterms:W3CDTF">2024-11-13T10:03:54Z</dcterms:created>
  <dcterms:modified xsi:type="dcterms:W3CDTF">2024-11-13T10:04:17Z</dcterms:modified>
</cp:coreProperties>
</file>